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LEMENTOS DIF\1 INFORMACIÓN CONTABLE\"/>
    </mc:Choice>
  </mc:AlternateContent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62913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 s="1"/>
  <c r="D154" i="1"/>
  <c r="D151" i="1"/>
  <c r="D148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56" i="1"/>
  <c r="D52" i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69" i="1"/>
  <c r="C167" i="1"/>
  <c r="C164" i="1"/>
  <c r="C161" i="1"/>
  <c r="C158" i="1"/>
  <c r="C154" i="1"/>
  <c r="C147" i="1" s="1"/>
  <c r="C151" i="1"/>
  <c r="C148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56" i="1"/>
  <c r="C51" i="1" s="1"/>
  <c r="C52" i="1"/>
  <c r="C48" i="1"/>
  <c r="C43" i="1"/>
  <c r="C33" i="1"/>
  <c r="C28" i="1"/>
  <c r="C22" i="1"/>
  <c r="C20" i="1"/>
  <c r="C14" i="1"/>
  <c r="C5" i="1"/>
  <c r="C63" i="1" l="1"/>
  <c r="C157" i="1"/>
  <c r="C172" i="1"/>
  <c r="D51" i="1"/>
  <c r="D147" i="1"/>
  <c r="D63" i="1"/>
  <c r="D172" i="1"/>
  <c r="D114" i="1"/>
  <c r="C114" i="1"/>
  <c r="C86" i="1"/>
  <c r="D86" i="1"/>
  <c r="D4" i="1"/>
  <c r="D3" i="1" s="1"/>
  <c r="C4" i="1"/>
  <c r="C3" i="1" s="1"/>
  <c r="D85" i="1" l="1"/>
  <c r="D207" i="1" s="1"/>
  <c r="C85" i="1"/>
  <c r="C207" i="1" s="1"/>
</calcChain>
</file>

<file path=xl/sharedStrings.xml><?xml version="1.0" encoding="utf-8"?>
<sst xmlns="http://schemas.openxmlformats.org/spreadsheetml/2006/main" count="233" uniqueCount="219">
  <si>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</si>
  <si>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</si>
  <si>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</si>
  <si>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</si>
  <si>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</si>
  <si>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</si>
  <si>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</si>
  <si>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</si>
  <si>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</si>
  <si>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</si>
  <si>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</si>
  <si>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</si>
  <si>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</si>
  <si>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</si>
  <si>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</si>
  <si>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</si>
  <si>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</si>
  <si>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</si>
  <si>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</si>
  <si>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</si>
  <si>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</si>
  <si>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</si>
  <si>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</si>
  <si>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</si>
  <si>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</si>
  <si>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</si>
  <si>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</si>
  <si>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</si>
  <si>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</si>
  <si>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</si>
  <si>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</si>
  <si>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</si>
  <si>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</si>
  <si>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</si>
  <si>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</si>
  <si>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</si>
  <si>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</si>
  <si>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</si>
  <si>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</si>
  <si>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</si>
  <si>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</si>
  <si>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</si>
  <si>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</si>
  <si>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</si>
  <si>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</si>
  <si>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</si>
  <si>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</si>
  <si>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</si>
  <si>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</si>
  <si>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</si>
  <si>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</si>
  <si>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</si>
  <si>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</si>
  <si>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</si>
  <si>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</si>
  <si>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</si>
  <si>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</si>
  <si>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</si>
  <si>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</si>
  <si>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</si>
  <si>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</si>
  <si>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</si>
  <si>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</si>
  <si>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</si>
  <si>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</si>
  <si>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</si>
  <si>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</si>
  <si>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</si>
  <si>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</si>
  <si>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</si>
  <si>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</si>
  <si>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</si>
  <si>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</si>
  <si>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</si>
  <si>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</si>
  <si>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</si>
  <si>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</si>
  <si>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</si>
  <si>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</si>
  <si>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</si>
  <si>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</si>
  <si>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</si>
  <si>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</si>
  <si>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</si>
  <si>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</si>
  <si>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</si>
  <si>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</si>
  <si>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</si>
  <si>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</si>
  <si>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</si>
  <si>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</si>
  <si>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</si>
  <si>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</si>
  <si>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</si>
  <si>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</si>
  <si>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</si>
  <si>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</si>
  <si>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</si>
  <si>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</si>
  <si>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</si>
  <si>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</si>
  <si>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</si>
  <si>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</si>
  <si>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</si>
  <si>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</si>
  <si>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</si>
  <si>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</si>
  <si>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</si>
  <si>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</si>
  <si>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</si>
  <si>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</si>
  <si>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</si>
  <si>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</si>
  <si>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</si>
  <si>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</si>
  <si>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</si>
  <si>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</si>
  <si>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</si>
  <si>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</si>
  <si>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</si>
  <si>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</si>
  <si>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</si>
  <si>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</si>
  <si>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</si>
  <si>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</si>
  <si>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</si>
  <si>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</si>
  <si>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</si>
  <si>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</si>
  <si>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</si>
  <si>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</si>
  <si>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</si>
  <si>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</si>
  <si>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</si>
  <si>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</si>
  <si>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</si>
  <si>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</si>
  <si>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</si>
  <si>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</si>
  <si>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</si>
  <si>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</si>
  <si>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</si>
  <si>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</si>
  <si>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</si>
  <si>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</si>
  <si>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</si>
  <si>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</si>
  <si>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</si>
  <si>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</si>
  <si>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</si>
  <si>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</si>
  <si>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</si>
  <si>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</si>
  <si>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</si>
  <si>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</si>
  <si>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</si>
  <si>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</si>
  <si>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</si>
  <si>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</si>
  <si>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</si>
  <si>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</si>
  <si>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</si>
  <si>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</si>
  <si>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</si>
  <si>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</si>
  <si>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</si>
  <si>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</si>
  <si>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</si>
  <si>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</si>
  <si>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</si>
  <si>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</si>
  <si>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</si>
  <si>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</si>
  <si>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</si>
  <si>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</si>
  <si>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</si>
  <si>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</si>
  <si>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</si>
  <si>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</si>
  <si>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</si>
  <si>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</si>
  <si>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</si>
  <si>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</si>
  <si>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</si>
  <si>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</si>
  <si>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</si>
  <si>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</si>
  <si>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</si>
  <si>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</si>
  <si>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</si>
  <si>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</si>
  <si>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</si>
  <si>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</si>
  <si>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</si>
  <si>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</si>
  <si>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</si>
  <si>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</si>
  <si>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</si>
  <si>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</si>
  <si>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</si>
  <si>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</si>
  <si>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</si>
  <si>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</si>
  <si>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</si>
  <si>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</si>
  <si>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</si>
  <si>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</si>
  <si>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</si>
  <si>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</si>
  <si>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</si>
  <si>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</si>
  <si>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</si>
  <si>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</si>
  <si>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</si>
  <si>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</si>
  <si>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</si>
  <si>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SISTEMA PARA EL DESARROLLO INTEGRAL DE LA FAMILIA DEL MUNICIPIO DE SAN FELIPE, GTO.
DEL 1 DE ENERO AL AL 31 DE DICIEMBRE DEL 2018</t>
  </si>
  <si>
    <t>Lic Rogelio Arriaga Gama
Director General SMDIF</t>
  </si>
  <si>
    <t>C.P. Alma Delia Martinez
     Administradora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</si>
</sst>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sqref="A1:E1"/>
    </sheetView>
  </sheetViews>
  <sheetFormatPr baseColWidth="10" defaultColWidth="12" defaultRowHeight="10.199999999999999" x14ac:dyDescent="0.2"/>
  <cols>
    <col min="1" max="1" width="15.42578125" style="1" customWidth="1"/>
    <col min="2" max="2" width="80.85546875" style="8" customWidth="1"/>
    <col min="3" max="4" width="25.85546875" style="16" customWidth="1"/>
    <col min="5" max="5" width="11.42578125" style="8" bestFit="1" customWidth="1"/>
    <col min="6" max="16384" width="12" style="1"/>
  </cols>
  <sheetData>
    <row r="1" spans="1:5" ht="60" customHeight="1" x14ac:dyDescent="0.2">
      <c r="A1" s="37" t="s">
        <v>216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16954228.900000002</v>
      </c>
      <c r="D3" s="4">
        <f>SUM(D4+D51+D63)</f>
        <v>18863262.48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648563.62</v>
      </c>
      <c r="D4" s="4">
        <f>SUM(D5+D14+D20+D22+D28+D33+D43+D48)</f>
        <v>650347.12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540103.32999999996</v>
      </c>
      <c r="D22" s="9">
        <f>SUM(D23:D27)</f>
        <v>0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529665.32999999996</v>
      </c>
      <c r="D25" s="9">
        <v>0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10438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101810.29</v>
      </c>
      <c r="D28" s="9">
        <f>SUM(D29:D32)</f>
        <v>0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21764.5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80045.789999999994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6650</v>
      </c>
      <c r="D33" s="9">
        <f>SUM(D34:D42)</f>
        <v>0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6650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0</v>
      </c>
      <c r="D43" s="9">
        <f>SUM(D44:D47)</f>
        <v>650347.12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0</v>
      </c>
      <c r="D46" s="9">
        <v>650347.12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0.399999999999999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0.399999999999999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0.6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0.399999999999999" x14ac:dyDescent="0.2">
      <c r="A51" s="2">
        <v>4200</v>
      </c>
      <c r="B51" s="3" t="s">
        <v>51</v>
      </c>
      <c r="C51" s="4">
        <f>SUM(C52+C56)</f>
        <v>16305665.280000001</v>
      </c>
      <c r="D51" s="4">
        <f>SUM(D52+D56)</f>
        <v>18212915.359999999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2465652.56</v>
      </c>
      <c r="D52" s="9">
        <f>SUM(D53:D55)</f>
        <v>7406915.3600000003</v>
      </c>
      <c r="E52" s="11"/>
    </row>
    <row r="53" spans="1:5" x14ac:dyDescent="0.2">
      <c r="A53" s="7">
        <v>4211</v>
      </c>
      <c r="B53" s="25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0</v>
      </c>
      <c r="D54" s="9">
        <v>2634012.67</v>
      </c>
      <c r="E54" s="11"/>
    </row>
    <row r="55" spans="1:5" x14ac:dyDescent="0.2">
      <c r="A55" s="7">
        <v>4213</v>
      </c>
      <c r="B55" s="25" t="s">
        <v>55</v>
      </c>
      <c r="C55" s="9">
        <v>2465652.56</v>
      </c>
      <c r="D55" s="9">
        <v>4772902.6900000004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13840012.720000001</v>
      </c>
      <c r="D56" s="9">
        <f>SUM(D57:D62)</f>
        <v>10806000</v>
      </c>
      <c r="E56" s="11"/>
    </row>
    <row r="57" spans="1:5" x14ac:dyDescent="0.2">
      <c r="A57" s="7">
        <v>4221</v>
      </c>
      <c r="B57" s="25" t="s">
        <v>177</v>
      </c>
      <c r="C57" s="9">
        <v>13840012.720000001</v>
      </c>
      <c r="D57" s="9">
        <v>10806000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0.399999999999999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17139972.23</v>
      </c>
      <c r="D85" s="4">
        <f>SUM(D86+D114+D147+D157+D172+D204)</f>
        <v>18676982.510000002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14056180.380000001</v>
      </c>
      <c r="D86" s="4">
        <f>SUM(D87+D94+D104)</f>
        <v>13542944.639999999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11667963.530000001</v>
      </c>
      <c r="D87" s="9">
        <f>SUM(D88:D93)</f>
        <v>11299267.449999999</v>
      </c>
      <c r="E87" s="11"/>
    </row>
    <row r="88" spans="1:5" x14ac:dyDescent="0.2">
      <c r="A88" s="7">
        <v>5111</v>
      </c>
      <c r="B88" s="25" t="s">
        <v>84</v>
      </c>
      <c r="C88" s="9">
        <v>6966554.3899999997</v>
      </c>
      <c r="D88" s="9">
        <v>6749835.0999999996</v>
      </c>
      <c r="E88" s="11"/>
    </row>
    <row r="89" spans="1:5" x14ac:dyDescent="0.2">
      <c r="A89" s="7">
        <v>5112</v>
      </c>
      <c r="B89" s="25" t="s">
        <v>85</v>
      </c>
      <c r="C89" s="9">
        <v>5000</v>
      </c>
      <c r="D89" s="9">
        <v>243590.76</v>
      </c>
      <c r="E89" s="11"/>
    </row>
    <row r="90" spans="1:5" x14ac:dyDescent="0.2">
      <c r="A90" s="7">
        <v>5113</v>
      </c>
      <c r="B90" s="25" t="s">
        <v>86</v>
      </c>
      <c r="C90" s="9">
        <v>1077276.94</v>
      </c>
      <c r="D90" s="9">
        <v>1228096.97</v>
      </c>
      <c r="E90" s="11"/>
    </row>
    <row r="91" spans="1:5" x14ac:dyDescent="0.2">
      <c r="A91" s="7">
        <v>5114</v>
      </c>
      <c r="B91" s="25" t="s">
        <v>87</v>
      </c>
      <c r="C91" s="9">
        <v>1889586.38</v>
      </c>
      <c r="D91" s="9">
        <v>1545409.95</v>
      </c>
      <c r="E91" s="11"/>
    </row>
    <row r="92" spans="1:5" x14ac:dyDescent="0.2">
      <c r="A92" s="7">
        <v>5115</v>
      </c>
      <c r="B92" s="25" t="s">
        <v>88</v>
      </c>
      <c r="C92" s="9">
        <v>1729545.82</v>
      </c>
      <c r="D92" s="9">
        <v>1532334.67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1111711.95</v>
      </c>
      <c r="D94" s="9">
        <f>SUM(D95:D103)</f>
        <v>971512.45</v>
      </c>
      <c r="E94" s="11"/>
    </row>
    <row r="95" spans="1:5" x14ac:dyDescent="0.2">
      <c r="A95" s="7">
        <v>5121</v>
      </c>
      <c r="B95" s="25" t="s">
        <v>91</v>
      </c>
      <c r="C95" s="9">
        <v>177400.86</v>
      </c>
      <c r="D95" s="9">
        <v>140399.46</v>
      </c>
      <c r="E95" s="11"/>
    </row>
    <row r="96" spans="1:5" x14ac:dyDescent="0.2">
      <c r="A96" s="7">
        <v>5122</v>
      </c>
      <c r="B96" s="25" t="s">
        <v>92</v>
      </c>
      <c r="C96" s="9">
        <v>143973.18</v>
      </c>
      <c r="D96" s="9">
        <v>117378.01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3153.01</v>
      </c>
      <c r="D98" s="9">
        <v>59073.52</v>
      </c>
      <c r="E98" s="11"/>
    </row>
    <row r="99" spans="1:5" x14ac:dyDescent="0.2">
      <c r="A99" s="7">
        <v>5125</v>
      </c>
      <c r="B99" s="25" t="s">
        <v>95</v>
      </c>
      <c r="C99" s="9">
        <v>16582.53</v>
      </c>
      <c r="D99" s="9">
        <v>7059.16</v>
      </c>
      <c r="E99" s="11"/>
    </row>
    <row r="100" spans="1:5" x14ac:dyDescent="0.2">
      <c r="A100" s="7">
        <v>5126</v>
      </c>
      <c r="B100" s="25" t="s">
        <v>96</v>
      </c>
      <c r="C100" s="9">
        <v>619894.16</v>
      </c>
      <c r="D100" s="9">
        <v>533140.75</v>
      </c>
      <c r="E100" s="11"/>
    </row>
    <row r="101" spans="1:5" x14ac:dyDescent="0.2">
      <c r="A101" s="7">
        <v>5127</v>
      </c>
      <c r="B101" s="25" t="s">
        <v>97</v>
      </c>
      <c r="C101" s="9">
        <v>0</v>
      </c>
      <c r="D101" s="9">
        <v>0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150708.21</v>
      </c>
      <c r="D103" s="9">
        <v>114461.55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1276504.9000000001</v>
      </c>
      <c r="D104" s="9">
        <f>SUM(D105:D113)</f>
        <v>1272164.74</v>
      </c>
      <c r="E104" s="11"/>
    </row>
    <row r="105" spans="1:5" x14ac:dyDescent="0.2">
      <c r="A105" s="7">
        <v>5131</v>
      </c>
      <c r="B105" s="25" t="s">
        <v>101</v>
      </c>
      <c r="C105" s="9">
        <v>145324.95000000001</v>
      </c>
      <c r="D105" s="9">
        <v>202486.06</v>
      </c>
      <c r="E105" s="11"/>
    </row>
    <row r="106" spans="1:5" x14ac:dyDescent="0.2">
      <c r="A106" s="7">
        <v>5132</v>
      </c>
      <c r="B106" s="25" t="s">
        <v>102</v>
      </c>
      <c r="C106" s="9">
        <v>107188.96</v>
      </c>
      <c r="D106" s="9">
        <v>246386.32</v>
      </c>
      <c r="E106" s="11"/>
    </row>
    <row r="107" spans="1:5" x14ac:dyDescent="0.2">
      <c r="A107" s="7">
        <v>5133</v>
      </c>
      <c r="B107" s="25" t="s">
        <v>103</v>
      </c>
      <c r="C107" s="9">
        <v>34964.980000000003</v>
      </c>
      <c r="D107" s="9">
        <v>50244.76</v>
      </c>
      <c r="E107" s="11"/>
    </row>
    <row r="108" spans="1:5" x14ac:dyDescent="0.2">
      <c r="A108" s="7">
        <v>5134</v>
      </c>
      <c r="B108" s="25" t="s">
        <v>104</v>
      </c>
      <c r="C108" s="9">
        <v>241917.48</v>
      </c>
      <c r="D108" s="9">
        <v>222757.36</v>
      </c>
      <c r="E108" s="11"/>
    </row>
    <row r="109" spans="1:5" x14ac:dyDescent="0.2">
      <c r="A109" s="7">
        <v>5135</v>
      </c>
      <c r="B109" s="25" t="s">
        <v>105</v>
      </c>
      <c r="C109" s="9">
        <v>224128.11</v>
      </c>
      <c r="D109" s="9">
        <v>197824.2</v>
      </c>
      <c r="E109" s="11"/>
    </row>
    <row r="110" spans="1:5" x14ac:dyDescent="0.2">
      <c r="A110" s="7">
        <v>5136</v>
      </c>
      <c r="B110" s="25" t="s">
        <v>106</v>
      </c>
      <c r="C110" s="9">
        <v>962.51</v>
      </c>
      <c r="D110" s="9">
        <v>0</v>
      </c>
      <c r="E110" s="11"/>
    </row>
    <row r="111" spans="1:5" x14ac:dyDescent="0.2">
      <c r="A111" s="7">
        <v>5137</v>
      </c>
      <c r="B111" s="25" t="s">
        <v>107</v>
      </c>
      <c r="C111" s="9">
        <v>25661.8</v>
      </c>
      <c r="D111" s="9">
        <v>26759.05</v>
      </c>
      <c r="E111" s="11"/>
    </row>
    <row r="112" spans="1:5" x14ac:dyDescent="0.2">
      <c r="A112" s="7">
        <v>5138</v>
      </c>
      <c r="B112" s="25" t="s">
        <v>108</v>
      </c>
      <c r="C112" s="9">
        <v>108799.05</v>
      </c>
      <c r="D112" s="9">
        <v>102602.23</v>
      </c>
      <c r="E112" s="11"/>
    </row>
    <row r="113" spans="1:5" x14ac:dyDescent="0.2">
      <c r="A113" s="7">
        <v>5139</v>
      </c>
      <c r="B113" s="25" t="s">
        <v>109</v>
      </c>
      <c r="C113" s="9">
        <v>387557.06</v>
      </c>
      <c r="D113" s="9">
        <v>223104.76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2707487.79</v>
      </c>
      <c r="D114" s="4">
        <f>SUM(D115+D118+D121+D124+D129+D133+D136+D138+D144)</f>
        <v>3105081.9299999997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0</v>
      </c>
      <c r="D115" s="9">
        <f>SUM(D116:D117)</f>
        <v>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2394903.79</v>
      </c>
      <c r="D124" s="9">
        <f>SUM(D125:D128)</f>
        <v>2983181.9299999997</v>
      </c>
      <c r="E124" s="11"/>
    </row>
    <row r="125" spans="1:5" x14ac:dyDescent="0.2">
      <c r="A125" s="7">
        <v>5241</v>
      </c>
      <c r="B125" s="25" t="s">
        <v>116</v>
      </c>
      <c r="C125" s="9">
        <v>2024307.13</v>
      </c>
      <c r="D125" s="9">
        <v>2553834.7599999998</v>
      </c>
      <c r="E125" s="11"/>
    </row>
    <row r="126" spans="1:5" x14ac:dyDescent="0.2">
      <c r="A126" s="7">
        <v>5242</v>
      </c>
      <c r="B126" s="25" t="s">
        <v>117</v>
      </c>
      <c r="C126" s="9">
        <v>233581.56</v>
      </c>
      <c r="D126" s="9">
        <v>176700</v>
      </c>
      <c r="E126" s="11"/>
    </row>
    <row r="127" spans="1:5" x14ac:dyDescent="0.2">
      <c r="A127" s="7">
        <v>5243</v>
      </c>
      <c r="B127" s="25" t="s">
        <v>118</v>
      </c>
      <c r="C127" s="9">
        <v>137015.1</v>
      </c>
      <c r="D127" s="9">
        <v>252647.17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116984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116984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195600</v>
      </c>
      <c r="D138" s="9">
        <f>SUM(D139:D143)</f>
        <v>121900</v>
      </c>
      <c r="E138" s="11"/>
    </row>
    <row r="139" spans="1:5" x14ac:dyDescent="0.2">
      <c r="A139" s="7">
        <v>5281</v>
      </c>
      <c r="B139" s="25" t="s">
        <v>185</v>
      </c>
      <c r="C139" s="9">
        <v>195600</v>
      </c>
      <c r="D139" s="9">
        <v>121900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1750000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0</v>
      </c>
      <c r="D154" s="9">
        <f>SUM(D155:D156)</f>
        <v>1750000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0</v>
      </c>
      <c r="D156" s="9">
        <v>1750000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376304.06</v>
      </c>
      <c r="D172" s="4">
        <f>SUM(D173+D182+D185+D191+D193+D195)</f>
        <v>278955.94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376304.06</v>
      </c>
      <c r="D173" s="9">
        <f>SUM(D174:D181)</f>
        <v>278955.94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365733.18</v>
      </c>
      <c r="D178" s="9">
        <v>268385.05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10570.88</v>
      </c>
      <c r="D180" s="9">
        <v>10570.89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-185743.32999999821</v>
      </c>
      <c r="D207" s="14">
        <f>D3-D85</f>
        <v>186279.96999999881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30.6" x14ac:dyDescent="0.2">
      <c r="A214" s="34"/>
      <c r="B214" s="35" t="s">
        <v>217</v>
      </c>
      <c r="C214" s="36"/>
      <c r="D214" s="35" t="s">
        <v>218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0.199999999999999" x14ac:dyDescent="0.2"/>
  <cols>
    <col min="1" max="1" width="139.28515625" customWidth="1"/>
  </cols>
  <sheetData>
    <row r="1" spans="1:1" x14ac:dyDescent="0.2">
      <c r="A1" s="20" t="s">
        <v>202</v>
      </c>
    </row>
    <row r="2" spans="1:1" ht="20.399999999999999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" customHeight="1" x14ac:dyDescent="0.2">
      <c r="A15" s="21" t="s">
        <v>203</v>
      </c>
    </row>
    <row r="16" spans="1:1" ht="27.9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2019-02-25T20:10:07Z</cp:lastPrinted>
  <dcterms:created xsi:type="dcterms:W3CDTF">2012-12-11T20:29:16Z</dcterms:created>
  <dcterms:modified xsi:type="dcterms:W3CDTF">2019-10-29T18:28:45Z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